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#Scanner\Philipp Leypoldt\"/>
    </mc:Choice>
  </mc:AlternateContent>
  <xr:revisionPtr revIDLastSave="0" documentId="13_ncr:1_{87A5A4C5-D42A-4926-BCE6-28CECF5D8BBF}" xr6:coauthVersionLast="46" xr6:coauthVersionMax="46" xr10:uidLastSave="{00000000-0000-0000-0000-000000000000}"/>
  <bookViews>
    <workbookView xWindow="-120" yWindow="-120" windowWidth="29040" windowHeight="15840" activeTab="1" xr2:uid="{C697FB38-60E8-4B27-BC42-E14EC862CFAF}"/>
  </bookViews>
  <sheets>
    <sheet name="Hinweis" sheetId="1" r:id="rId1"/>
    <sheet name="Berechnun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2" l="1"/>
  <c r="I54" i="2"/>
  <c r="I55" i="2" s="1"/>
  <c r="G54" i="2"/>
  <c r="G55" i="2" s="1"/>
  <c r="E54" i="2"/>
  <c r="I56" i="2" l="1"/>
  <c r="G56" i="2"/>
  <c r="E55" i="2"/>
  <c r="E56" i="2" s="1"/>
  <c r="G58" i="2" l="1"/>
  <c r="G60" i="2" s="1"/>
  <c r="G62" i="2" s="1"/>
  <c r="G70" i="2" s="1"/>
</calcChain>
</file>

<file path=xl/sharedStrings.xml><?xml version="1.0" encoding="utf-8"?>
<sst xmlns="http://schemas.openxmlformats.org/spreadsheetml/2006/main" count="205" uniqueCount="86">
  <si>
    <t>Die Eingabefelder in den Arbeitsblättern sind gelb unterlegt.</t>
  </si>
  <si>
    <t>Die Leypoldt StBG mbH übernimmt keine Gewähr und keine Haftung für die Richtigkeit der Ergebnisse.</t>
  </si>
  <si>
    <t>Im Übrigen gelten die die aktuellen AGB.</t>
  </si>
  <si>
    <t>Hinweise</t>
  </si>
  <si>
    <t>Der aktuelle Stand ist Januar 2021</t>
  </si>
  <si>
    <t xml:space="preserve">Bewertung von Anteilen an Kapitalgesellschaften und von Betriebsvermögen </t>
  </si>
  <si>
    <t>Datum:</t>
  </si>
  <si>
    <t>Referenzzeitraum:</t>
  </si>
  <si>
    <t>1.</t>
  </si>
  <si>
    <t>Gewinn (§ 4 Abs. 1 EStG) / Unterschiedsbetrag (UB; § 4 Abs. 3 EStG)</t>
  </si>
  <si>
    <t>2.</t>
  </si>
  <si>
    <t xml:space="preserve">Hinzurechnungen / Kürzungen </t>
  </si>
  <si>
    <t>2.1</t>
  </si>
  <si>
    <t>Hinzurechnungen</t>
  </si>
  <si>
    <t>+</t>
  </si>
  <si>
    <t>Investitionsabzugsbeträge</t>
  </si>
  <si>
    <t>(soweit sie den Gewinn gemindert haben)</t>
  </si>
  <si>
    <t>Sonder-AfA, erhöhte Absetzungen, Teilwertabschreibungen</t>
  </si>
  <si>
    <t>Zuführung zu steuerfreien Rücklagen</t>
  </si>
  <si>
    <t>AfA auf Geschäfts- oder Firmenwert oder firmenwertähnliche WG</t>
  </si>
  <si>
    <t>einmalige Veräußerungsverluste sowie außerordentliche Aufwendungen</t>
  </si>
  <si>
    <t>im Gewinn / UB nicht enthaltene (regelmäßige) Investitionszulagen</t>
  </si>
  <si>
    <t xml:space="preserve">(soweit in Zukunft mit weiteren zulagenbegünstigten Investitionen in gleichem </t>
  </si>
  <si>
    <t>Umfang gerechnet werden kann)</t>
  </si>
  <si>
    <t>Ertragsteueraufwand im Gewinnermittlungszeitraum</t>
  </si>
  <si>
    <t>(Körperschaftsteuer, Zuschlagsteuern, Gewerbesteuer)</t>
  </si>
  <si>
    <t>Aufwendungen im Zusammenhang mit nicht betriebsnotwendigem Vermögen</t>
  </si>
  <si>
    <t>(§ 200 Abs. 2 BewG)</t>
  </si>
  <si>
    <t>Aufwendungen für junges Betriebsvermögen</t>
  </si>
  <si>
    <t>(§ 200 Abs. 4 BewG)</t>
  </si>
  <si>
    <t>Übernommene Verluste aus betriebsnotwendigen Beteiligungen</t>
  </si>
  <si>
    <t>(soweit für die Beteiligung ein gesonderter Wert angesetzt wird; § 200 Abs. 3 BewG)</t>
  </si>
  <si>
    <t>2.2</t>
  </si>
  <si>
    <t>Kürzungen</t>
  </si>
  <si>
    <t>-</t>
  </si>
  <si>
    <t>Gewinnerhöhende Auflösung steuerfreier Rücklagen</t>
  </si>
  <si>
    <t>Teilwertzuschreibungen</t>
  </si>
  <si>
    <t>einmalige Veräußerungsgewinne</t>
  </si>
  <si>
    <t>Außerordentliche Erträge</t>
  </si>
  <si>
    <t xml:space="preserve">Investitionszulagen </t>
  </si>
  <si>
    <t xml:space="preserve">(soweit im Gewinn / UB enthalten und nicht mit weiteren zulagebegünsitigten </t>
  </si>
  <si>
    <t>Investitionen zu rechnen ist)</t>
  </si>
  <si>
    <t>Angemessener Unternehmerlohn</t>
  </si>
  <si>
    <t xml:space="preserve">(soweit dieser im Gewinn / UB noch nicht angemessen berücksicht worden ist; </t>
  </si>
  <si>
    <t>stets bei Einzel-U)</t>
  </si>
  <si>
    <t>fiktiver Lohnaufwand für unentgeltlich tätige Familienangehörige</t>
  </si>
  <si>
    <t>(gilt für Familienangehörige des Eigentümers)</t>
  </si>
  <si>
    <t>Erträge aus der Erstattung von Ertragsteuern im Gewinnermittlungszeitraum</t>
  </si>
  <si>
    <t>Erträge aus nichtbetriebsnotwendigem Vermögen</t>
  </si>
  <si>
    <t>Erträge aus betriebsnotwendigen Beteiligungen an anderen Gesellschaften</t>
  </si>
  <si>
    <t>(§ 200 Abs. 3 BewG)</t>
  </si>
  <si>
    <t>Erträge aus jungem Betriebsvermögen</t>
  </si>
  <si>
    <t>2.3</t>
  </si>
  <si>
    <t>Sonstige wirtschaftlich nicht begründete Vermögenserhöhungen</t>
  </si>
  <si>
    <t>(mit Einfluß auf den nachhaltigen Zukunftsertrag und mit einem gesellschafts-</t>
  </si>
  <si>
    <t>rechtlichen Bezug, soweit sie nicht in den übrigen Korrekuren enthalten sind)</t>
  </si>
  <si>
    <t>2.4</t>
  </si>
  <si>
    <t>Sonstige wirtschaftlich nicht begründete Vermögensminderungen</t>
  </si>
  <si>
    <t>3.</t>
  </si>
  <si>
    <t>Betriebsergebnis (vor Ertragsteueraufwand)</t>
  </si>
  <si>
    <t>=</t>
  </si>
  <si>
    <t>Abgeltung des Ertragsteueraufwands, pauschal 30 %</t>
  </si>
  <si>
    <t>4.</t>
  </si>
  <si>
    <t>Betriebsergebnis</t>
  </si>
  <si>
    <t>Summe der Betriebsergebnisse (Jahr 1 - Jahr 3)</t>
  </si>
  <si>
    <t>Dividiert durch die Summe der Jahre</t>
  </si>
  <si>
    <t>:</t>
  </si>
  <si>
    <t>5.</t>
  </si>
  <si>
    <t xml:space="preserve">Durchschnittsertrag </t>
  </si>
  <si>
    <t>Kapitalisierungsfaktor gem. § 203 BewG *</t>
  </si>
  <si>
    <t>x</t>
  </si>
  <si>
    <t>6.</t>
  </si>
  <si>
    <t>Ertragswert (vor Hinzurechnungen und Kürzungen)</t>
  </si>
  <si>
    <t>7.</t>
  </si>
  <si>
    <t>Hinzurechnungen und Kürzungen gem. § 200 Abs. 2 bis 4 BewG</t>
  </si>
  <si>
    <t>Gemeiner Wert des nicht betriebsnotwendigen Vermögens (§ 200 Abs. 2 BewG)</t>
  </si>
  <si>
    <t>Schulden für nicht betriebsnotwendiges Vermögen (§ 200 Abs. 2 BewG)</t>
  </si>
  <si>
    <t>Gemeiner Wert von betriebsnotwendigen Beteiligungen (§ 200 Abs. 3 BewG)</t>
  </si>
  <si>
    <t>Gemeiner Wert des jungen Betriebsvermögens (§ 200 Abs. 4 BewG)</t>
  </si>
  <si>
    <t>Schulden, die im Zusammenhang mit jungem Betriebsvermögen stehen (§ 200 Abs. 4)</t>
  </si>
  <si>
    <t>Summe der Hinzurechnungen und Kürzungen nach § 200 Abs. 2 bis 4 BewG</t>
  </si>
  <si>
    <t>8.</t>
  </si>
  <si>
    <t>gemeiner Wert nach dem vereinfachten Ertragswertverfahren (Ertragswert gesamt)</t>
  </si>
  <si>
    <t>(Vereinfachtes Ertragswertverfahren) nach § 199 ff. BewG</t>
  </si>
  <si>
    <t>PW 1234</t>
  </si>
  <si>
    <t>Bewertungsstichtag: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</si>
</sst>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0" borderId="0" xfId="2" applyFont="1" applyAlignment="1">
      <alignment vertical="center"/>
    </xf>
    <xf numFmtId="0" fontId="2" fillId="0" borderId="0" xfId="0" applyFont="1"/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2" xfId="0" applyBorder="1"/>
    <xf numFmtId="44" fontId="0" fillId="0" borderId="2" xfId="1" applyFont="1" applyBorder="1"/>
    <xf numFmtId="44" fontId="0" fillId="2" borderId="0" xfId="1" applyFont="1" applyFill="1" applyProtection="1">
      <protection locked="0"/>
    </xf>
    <xf numFmtId="0" fontId="0" fillId="2" borderId="0" xfId="0" applyFill="1" applyProtection="1">
      <protection locked="0"/>
    </xf>
    <xf numFmtId="44" fontId="0" fillId="0" borderId="0" xfId="1" applyFont="1" applyProtection="1"/>
    <xf numFmtId="0" fontId="2" fillId="2" borderId="0" xfId="0" applyFont="1" applyFill="1" applyAlignment="1" applyProtection="1">
      <alignment horizontal="center"/>
      <protection locked="0"/>
    </xf>
  </cellXfs>
  <cellStyles count="3">
    <cellStyle name="Standard" xfId="0" builtinId="0"/>
    <cellStyle name="Standard 2" xfId="2" xr:uid="{09A4A424-4793-46F4-A05E-86F4A1DC83AB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F4B6-CF5F-427D-9871-50A8FDE18935}">
  <dimension ref="A1:A10"/>
  <sheetViews>
    <sheetView workbookViewId="0">
      <selection activeCell="A11" sqref="A11"/>
    </sheetView>
  </sheetViews>
  <sheetFormatPr baseColWidth="10" defaultRowHeight="15" x14ac:dyDescent="0.25"/>
  <sheetData>
    <row r="1" spans="1:1" ht="18.75" x14ac:dyDescent="0.25">
      <c r="A1" s="1" t="s">
        <v>3</v>
      </c>
    </row>
    <row r="3" spans="1:1" x14ac:dyDescent="0.25">
      <c r="A3" t="s">
        <v>4</v>
      </c>
    </row>
    <row r="5" spans="1:1" x14ac:dyDescent="0.25">
      <c r="A5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10" spans="1:1" x14ac:dyDescent="0.25">
      <c r="A10" t="s">
        <v>84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E2832-FD69-4A53-8696-2044EEF5B66E}">
  <sheetPr>
    <pageSetUpPr fitToPage="1"/>
  </sheetPr>
  <dimension ref="A1:I71"/>
  <sheetViews>
    <sheetView tabSelected="1" zoomScaleNormal="100" workbookViewId="0">
      <selection activeCell="C31" sqref="C31"/>
    </sheetView>
  </sheetViews>
  <sheetFormatPr baseColWidth="10" defaultRowHeight="15" x14ac:dyDescent="0.25"/>
  <cols>
    <col min="1" max="1" width="5.140625" customWidth="1"/>
    <col min="2" max="2" width="3.85546875" customWidth="1"/>
    <col min="3" max="3" width="97.42578125" bestFit="1" customWidth="1"/>
    <col min="4" max="4" width="5.5703125" customWidth="1"/>
    <col min="5" max="5" width="15.7109375" customWidth="1"/>
    <col min="6" max="6" width="5.5703125" customWidth="1"/>
    <col min="7" max="7" width="15.7109375" customWidth="1"/>
    <col min="8" max="8" width="5.5703125" customWidth="1"/>
    <col min="9" max="9" width="15.7109375" customWidth="1"/>
  </cols>
  <sheetData>
    <row r="1" spans="1:9" x14ac:dyDescent="0.25">
      <c r="A1" s="2" t="s">
        <v>5</v>
      </c>
      <c r="G1" t="s">
        <v>6</v>
      </c>
      <c r="I1" s="9"/>
    </row>
    <row r="2" spans="1:9" x14ac:dyDescent="0.25">
      <c r="A2" s="2" t="s">
        <v>83</v>
      </c>
      <c r="G2" t="s">
        <v>85</v>
      </c>
      <c r="I2" s="9"/>
    </row>
    <row r="5" spans="1:9" s="2" customFormat="1" x14ac:dyDescent="0.25">
      <c r="C5" s="2" t="s">
        <v>7</v>
      </c>
      <c r="E5" s="11">
        <v>2017</v>
      </c>
      <c r="G5" s="11">
        <v>2018</v>
      </c>
      <c r="I5" s="11">
        <v>2019</v>
      </c>
    </row>
    <row r="6" spans="1:9" s="2" customFormat="1" x14ac:dyDescent="0.25"/>
    <row r="7" spans="1:9" x14ac:dyDescent="0.25">
      <c r="A7" t="s">
        <v>8</v>
      </c>
      <c r="C7" t="s">
        <v>9</v>
      </c>
      <c r="E7" s="8"/>
      <c r="G7" s="8"/>
      <c r="I7" s="8"/>
    </row>
    <row r="8" spans="1:9" x14ac:dyDescent="0.25">
      <c r="A8" t="s">
        <v>10</v>
      </c>
      <c r="C8" t="s">
        <v>11</v>
      </c>
      <c r="E8" s="3"/>
      <c r="G8" s="3"/>
      <c r="I8" s="3"/>
    </row>
    <row r="9" spans="1:9" x14ac:dyDescent="0.25">
      <c r="A9" t="s">
        <v>12</v>
      </c>
      <c r="C9" t="s">
        <v>13</v>
      </c>
      <c r="E9" s="3"/>
      <c r="G9" s="3"/>
      <c r="I9" s="3"/>
    </row>
    <row r="10" spans="1:9" x14ac:dyDescent="0.25">
      <c r="B10" t="s">
        <v>14</v>
      </c>
      <c r="C10" t="s">
        <v>15</v>
      </c>
      <c r="D10" t="s">
        <v>14</v>
      </c>
      <c r="E10" s="8"/>
      <c r="F10" t="s">
        <v>14</v>
      </c>
      <c r="G10" s="8"/>
      <c r="H10" t="s">
        <v>14</v>
      </c>
      <c r="I10" s="8"/>
    </row>
    <row r="11" spans="1:9" x14ac:dyDescent="0.25">
      <c r="C11" t="s">
        <v>16</v>
      </c>
      <c r="E11" s="3"/>
      <c r="G11" s="3"/>
      <c r="I11" s="3"/>
    </row>
    <row r="12" spans="1:9" x14ac:dyDescent="0.25">
      <c r="B12" t="s">
        <v>14</v>
      </c>
      <c r="C12" t="s">
        <v>17</v>
      </c>
      <c r="D12" t="s">
        <v>14</v>
      </c>
      <c r="E12" s="8"/>
      <c r="F12" t="s">
        <v>14</v>
      </c>
      <c r="G12" s="8"/>
      <c r="H12" t="s">
        <v>14</v>
      </c>
      <c r="I12" s="8"/>
    </row>
    <row r="13" spans="1:9" x14ac:dyDescent="0.25">
      <c r="B13" t="s">
        <v>14</v>
      </c>
      <c r="C13" t="s">
        <v>18</v>
      </c>
      <c r="D13" t="s">
        <v>14</v>
      </c>
      <c r="E13" s="8"/>
      <c r="F13" t="s">
        <v>14</v>
      </c>
      <c r="G13" s="8"/>
      <c r="H13" t="s">
        <v>14</v>
      </c>
      <c r="I13" s="8"/>
    </row>
    <row r="14" spans="1:9" x14ac:dyDescent="0.25">
      <c r="B14" t="s">
        <v>14</v>
      </c>
      <c r="C14" t="s">
        <v>19</v>
      </c>
      <c r="D14" t="s">
        <v>14</v>
      </c>
      <c r="E14" s="8"/>
      <c r="F14" t="s">
        <v>14</v>
      </c>
      <c r="G14" s="8"/>
      <c r="H14" t="s">
        <v>14</v>
      </c>
      <c r="I14" s="8"/>
    </row>
    <row r="15" spans="1:9" x14ac:dyDescent="0.25">
      <c r="B15" t="s">
        <v>14</v>
      </c>
      <c r="C15" t="s">
        <v>20</v>
      </c>
      <c r="D15" t="s">
        <v>14</v>
      </c>
      <c r="E15" s="8"/>
      <c r="F15" t="s">
        <v>14</v>
      </c>
      <c r="G15" s="8"/>
      <c r="H15" t="s">
        <v>14</v>
      </c>
      <c r="I15" s="8"/>
    </row>
    <row r="16" spans="1:9" x14ac:dyDescent="0.25">
      <c r="B16" t="s">
        <v>14</v>
      </c>
      <c r="C16" t="s">
        <v>21</v>
      </c>
      <c r="D16" t="s">
        <v>14</v>
      </c>
      <c r="E16" s="8"/>
      <c r="F16" t="s">
        <v>14</v>
      </c>
      <c r="G16" s="8"/>
      <c r="H16" t="s">
        <v>14</v>
      </c>
      <c r="I16" s="8"/>
    </row>
    <row r="17" spans="1:9" x14ac:dyDescent="0.25">
      <c r="C17" t="s">
        <v>22</v>
      </c>
      <c r="E17" s="3"/>
      <c r="G17" s="3"/>
      <c r="I17" s="10"/>
    </row>
    <row r="18" spans="1:9" x14ac:dyDescent="0.25">
      <c r="C18" t="s">
        <v>23</v>
      </c>
      <c r="E18" s="3"/>
      <c r="G18" s="3"/>
      <c r="I18" s="3"/>
    </row>
    <row r="19" spans="1:9" x14ac:dyDescent="0.25">
      <c r="B19" t="s">
        <v>14</v>
      </c>
      <c r="C19" t="s">
        <v>24</v>
      </c>
      <c r="D19" t="s">
        <v>14</v>
      </c>
      <c r="E19" s="8"/>
      <c r="F19" t="s">
        <v>14</v>
      </c>
      <c r="G19" s="8"/>
      <c r="H19" t="s">
        <v>14</v>
      </c>
      <c r="I19" s="8"/>
    </row>
    <row r="20" spans="1:9" x14ac:dyDescent="0.25">
      <c r="C20" t="s">
        <v>25</v>
      </c>
      <c r="E20" s="3"/>
      <c r="G20" s="3"/>
      <c r="I20" s="3"/>
    </row>
    <row r="21" spans="1:9" x14ac:dyDescent="0.25">
      <c r="B21" t="s">
        <v>14</v>
      </c>
      <c r="C21" t="s">
        <v>26</v>
      </c>
      <c r="D21" t="s">
        <v>14</v>
      </c>
      <c r="E21" s="8"/>
      <c r="F21" t="s">
        <v>14</v>
      </c>
      <c r="G21" s="8"/>
      <c r="H21" t="s">
        <v>14</v>
      </c>
      <c r="I21" s="8"/>
    </row>
    <row r="22" spans="1:9" x14ac:dyDescent="0.25">
      <c r="C22" t="s">
        <v>27</v>
      </c>
      <c r="E22" s="3"/>
      <c r="G22" s="3"/>
      <c r="I22" s="3"/>
    </row>
    <row r="23" spans="1:9" x14ac:dyDescent="0.25">
      <c r="B23" t="s">
        <v>14</v>
      </c>
      <c r="C23" t="s">
        <v>28</v>
      </c>
      <c r="D23" t="s">
        <v>14</v>
      </c>
      <c r="E23" s="8"/>
      <c r="F23" t="s">
        <v>14</v>
      </c>
      <c r="G23" s="8"/>
      <c r="H23" t="s">
        <v>14</v>
      </c>
      <c r="I23" s="8"/>
    </row>
    <row r="24" spans="1:9" x14ac:dyDescent="0.25">
      <c r="C24" t="s">
        <v>29</v>
      </c>
      <c r="E24" s="3"/>
      <c r="G24" s="3"/>
      <c r="I24" s="3"/>
    </row>
    <row r="25" spans="1:9" x14ac:dyDescent="0.25">
      <c r="B25" t="s">
        <v>14</v>
      </c>
      <c r="C25" t="s">
        <v>30</v>
      </c>
      <c r="D25" t="s">
        <v>14</v>
      </c>
      <c r="E25" s="8"/>
      <c r="F25" t="s">
        <v>14</v>
      </c>
      <c r="G25" s="8"/>
      <c r="H25" t="s">
        <v>14</v>
      </c>
      <c r="I25" s="8"/>
    </row>
    <row r="26" spans="1:9" x14ac:dyDescent="0.25">
      <c r="C26" t="s">
        <v>31</v>
      </c>
      <c r="E26" s="3"/>
      <c r="G26" s="3"/>
      <c r="I26" s="3"/>
    </row>
    <row r="27" spans="1:9" x14ac:dyDescent="0.25">
      <c r="A27" t="s">
        <v>32</v>
      </c>
      <c r="C27" t="s">
        <v>33</v>
      </c>
      <c r="E27" s="3"/>
      <c r="G27" s="3"/>
      <c r="I27" s="3"/>
    </row>
    <row r="28" spans="1:9" x14ac:dyDescent="0.25">
      <c r="B28" t="s">
        <v>34</v>
      </c>
      <c r="C28" t="s">
        <v>35</v>
      </c>
      <c r="D28" t="s">
        <v>34</v>
      </c>
      <c r="E28" s="8"/>
      <c r="F28" t="s">
        <v>34</v>
      </c>
      <c r="G28" s="8"/>
      <c r="H28" t="s">
        <v>34</v>
      </c>
      <c r="I28" s="8"/>
    </row>
    <row r="29" spans="1:9" x14ac:dyDescent="0.25">
      <c r="B29" t="s">
        <v>34</v>
      </c>
      <c r="C29" t="s">
        <v>36</v>
      </c>
      <c r="D29" t="s">
        <v>34</v>
      </c>
      <c r="E29" s="8"/>
      <c r="F29" t="s">
        <v>34</v>
      </c>
      <c r="G29" s="8"/>
      <c r="H29" t="s">
        <v>34</v>
      </c>
      <c r="I29" s="8"/>
    </row>
    <row r="30" spans="1:9" x14ac:dyDescent="0.25">
      <c r="B30" t="s">
        <v>34</v>
      </c>
      <c r="C30" t="s">
        <v>37</v>
      </c>
      <c r="D30" t="s">
        <v>34</v>
      </c>
      <c r="E30" s="8"/>
      <c r="F30" t="s">
        <v>34</v>
      </c>
      <c r="G30" s="8"/>
      <c r="H30" t="s">
        <v>34</v>
      </c>
      <c r="I30" s="8"/>
    </row>
    <row r="31" spans="1:9" x14ac:dyDescent="0.25">
      <c r="B31" t="s">
        <v>34</v>
      </c>
      <c r="C31" t="s">
        <v>38</v>
      </c>
      <c r="D31" t="s">
        <v>34</v>
      </c>
      <c r="E31" s="8"/>
      <c r="F31" t="s">
        <v>34</v>
      </c>
      <c r="G31" s="8"/>
      <c r="H31" t="s">
        <v>34</v>
      </c>
      <c r="I31" s="8"/>
    </row>
    <row r="32" spans="1:9" x14ac:dyDescent="0.25">
      <c r="B32" t="s">
        <v>34</v>
      </c>
      <c r="C32" t="s">
        <v>39</v>
      </c>
      <c r="D32" t="s">
        <v>34</v>
      </c>
      <c r="E32" s="8"/>
      <c r="F32" t="s">
        <v>34</v>
      </c>
      <c r="G32" s="8"/>
      <c r="H32" t="s">
        <v>34</v>
      </c>
      <c r="I32" s="8"/>
    </row>
    <row r="33" spans="1:9" x14ac:dyDescent="0.25">
      <c r="C33" t="s">
        <v>40</v>
      </c>
      <c r="E33" s="3"/>
      <c r="G33" s="3"/>
      <c r="I33" s="3"/>
    </row>
    <row r="34" spans="1:9" x14ac:dyDescent="0.25">
      <c r="C34" t="s">
        <v>41</v>
      </c>
      <c r="E34" s="3"/>
      <c r="G34" s="3"/>
      <c r="I34" s="3"/>
    </row>
    <row r="35" spans="1:9" x14ac:dyDescent="0.25">
      <c r="B35" t="s">
        <v>34</v>
      </c>
      <c r="C35" t="s">
        <v>42</v>
      </c>
      <c r="D35" t="s">
        <v>34</v>
      </c>
      <c r="E35" s="8"/>
      <c r="F35" t="s">
        <v>34</v>
      </c>
      <c r="G35" s="8"/>
      <c r="H35" t="s">
        <v>34</v>
      </c>
      <c r="I35" s="8"/>
    </row>
    <row r="36" spans="1:9" x14ac:dyDescent="0.25">
      <c r="C36" t="s">
        <v>43</v>
      </c>
      <c r="E36" s="3"/>
      <c r="G36" s="3"/>
      <c r="I36" s="3"/>
    </row>
    <row r="37" spans="1:9" x14ac:dyDescent="0.25">
      <c r="C37" t="s">
        <v>44</v>
      </c>
      <c r="E37" s="3"/>
      <c r="G37" s="3"/>
      <c r="I37" s="3"/>
    </row>
    <row r="38" spans="1:9" x14ac:dyDescent="0.25">
      <c r="B38" t="s">
        <v>34</v>
      </c>
      <c r="C38" t="s">
        <v>45</v>
      </c>
      <c r="D38" t="s">
        <v>34</v>
      </c>
      <c r="E38" s="8"/>
      <c r="F38" t="s">
        <v>34</v>
      </c>
      <c r="G38" s="8"/>
      <c r="H38" t="s">
        <v>34</v>
      </c>
      <c r="I38" s="8"/>
    </row>
    <row r="39" spans="1:9" x14ac:dyDescent="0.25">
      <c r="C39" t="s">
        <v>46</v>
      </c>
      <c r="E39" s="3"/>
      <c r="G39" s="3"/>
      <c r="I39" s="3"/>
    </row>
    <row r="40" spans="1:9" x14ac:dyDescent="0.25">
      <c r="B40" t="s">
        <v>34</v>
      </c>
      <c r="C40" t="s">
        <v>47</v>
      </c>
      <c r="D40" t="s">
        <v>34</v>
      </c>
      <c r="E40" s="8"/>
      <c r="F40" t="s">
        <v>34</v>
      </c>
      <c r="G40" s="8"/>
      <c r="H40" t="s">
        <v>34</v>
      </c>
      <c r="I40" s="8"/>
    </row>
    <row r="41" spans="1:9" x14ac:dyDescent="0.25">
      <c r="C41" t="s">
        <v>25</v>
      </c>
      <c r="E41" s="3"/>
      <c r="G41" s="3"/>
      <c r="I41" s="3"/>
    </row>
    <row r="42" spans="1:9" x14ac:dyDescent="0.25">
      <c r="B42" t="s">
        <v>34</v>
      </c>
      <c r="C42" t="s">
        <v>48</v>
      </c>
      <c r="D42" t="s">
        <v>34</v>
      </c>
      <c r="E42" s="8"/>
      <c r="F42" t="s">
        <v>34</v>
      </c>
      <c r="G42" s="8"/>
      <c r="H42" t="s">
        <v>34</v>
      </c>
      <c r="I42" s="8"/>
    </row>
    <row r="43" spans="1:9" x14ac:dyDescent="0.25">
      <c r="C43" t="s">
        <v>27</v>
      </c>
      <c r="E43" s="3"/>
      <c r="G43" s="3"/>
      <c r="I43" s="3"/>
    </row>
    <row r="44" spans="1:9" x14ac:dyDescent="0.25">
      <c r="B44" t="s">
        <v>34</v>
      </c>
      <c r="C44" t="s">
        <v>49</v>
      </c>
      <c r="D44" t="s">
        <v>34</v>
      </c>
      <c r="E44" s="8"/>
      <c r="F44" t="s">
        <v>34</v>
      </c>
      <c r="G44" s="8"/>
      <c r="H44" t="s">
        <v>34</v>
      </c>
      <c r="I44" s="8"/>
    </row>
    <row r="45" spans="1:9" x14ac:dyDescent="0.25">
      <c r="C45" t="s">
        <v>50</v>
      </c>
      <c r="E45" s="3"/>
      <c r="G45" s="3"/>
      <c r="I45" s="3"/>
    </row>
    <row r="46" spans="1:9" x14ac:dyDescent="0.25">
      <c r="B46" t="s">
        <v>34</v>
      </c>
      <c r="C46" t="s">
        <v>51</v>
      </c>
      <c r="D46" t="s">
        <v>34</v>
      </c>
      <c r="E46" s="8"/>
      <c r="F46" t="s">
        <v>34</v>
      </c>
      <c r="G46" s="8"/>
      <c r="H46" t="s">
        <v>34</v>
      </c>
      <c r="I46" s="8"/>
    </row>
    <row r="47" spans="1:9" x14ac:dyDescent="0.25">
      <c r="C47" t="s">
        <v>29</v>
      </c>
      <c r="E47" s="3"/>
      <c r="G47" s="3"/>
      <c r="I47" s="3"/>
    </row>
    <row r="48" spans="1:9" x14ac:dyDescent="0.25">
      <c r="A48" t="s">
        <v>52</v>
      </c>
      <c r="B48" t="s">
        <v>34</v>
      </c>
      <c r="C48" t="s">
        <v>53</v>
      </c>
      <c r="D48" t="s">
        <v>34</v>
      </c>
      <c r="E48" s="8"/>
      <c r="F48" t="s">
        <v>34</v>
      </c>
      <c r="G48" s="8"/>
      <c r="H48" t="s">
        <v>34</v>
      </c>
      <c r="I48" s="8"/>
    </row>
    <row r="49" spans="1:9" x14ac:dyDescent="0.25">
      <c r="C49" t="s">
        <v>54</v>
      </c>
      <c r="E49" s="3"/>
      <c r="G49" s="3"/>
      <c r="I49" s="3"/>
    </row>
    <row r="50" spans="1:9" x14ac:dyDescent="0.25">
      <c r="C50" t="s">
        <v>55</v>
      </c>
      <c r="E50" s="3"/>
      <c r="G50" s="3"/>
      <c r="I50" s="3"/>
    </row>
    <row r="51" spans="1:9" x14ac:dyDescent="0.25">
      <c r="A51" t="s">
        <v>56</v>
      </c>
      <c r="B51" t="s">
        <v>14</v>
      </c>
      <c r="C51" t="s">
        <v>57</v>
      </c>
      <c r="D51" t="s">
        <v>14</v>
      </c>
      <c r="E51" s="8"/>
      <c r="F51" t="s">
        <v>14</v>
      </c>
      <c r="G51" s="8"/>
      <c r="H51" t="s">
        <v>14</v>
      </c>
      <c r="I51" s="8"/>
    </row>
    <row r="52" spans="1:9" x14ac:dyDescent="0.25">
      <c r="C52" t="s">
        <v>54</v>
      </c>
      <c r="E52" s="3"/>
      <c r="G52" s="3"/>
      <c r="I52" s="3"/>
    </row>
    <row r="53" spans="1:9" x14ac:dyDescent="0.25">
      <c r="C53" t="s">
        <v>55</v>
      </c>
      <c r="E53" s="3"/>
      <c r="G53" s="3"/>
      <c r="I53" s="3"/>
    </row>
    <row r="54" spans="1:9" x14ac:dyDescent="0.25">
      <c r="A54" t="s">
        <v>58</v>
      </c>
      <c r="C54" t="s">
        <v>59</v>
      </c>
      <c r="D54" t="s">
        <v>60</v>
      </c>
      <c r="E54" s="3">
        <f>E7+E10+E12+E13+E14+E15+E16+E19+E21+E23+E25-E28-E29-E30-E31-E32-E35-E38-E40-E42-E44-E46-E48+E51</f>
        <v>0</v>
      </c>
      <c r="F54" t="s">
        <v>60</v>
      </c>
      <c r="G54" s="3">
        <f>G7+G10+G12+G13+G14+G15+G16+G19+G21+G23+G25-G28-G29-G30-G31-G32-G35-G38-G40-G42-G44-G46-G48+G51</f>
        <v>0</v>
      </c>
      <c r="H54" t="s">
        <v>60</v>
      </c>
      <c r="I54" s="3">
        <f>I7+I10+I12+I13+I14+I15+I16+I19+I21+I23+I25-I28-I29-I30-I31-I32-I35-I38-I40-I42-I44-I46-I48+I51</f>
        <v>0</v>
      </c>
    </row>
    <row r="55" spans="1:9" x14ac:dyDescent="0.25">
      <c r="C55" t="s">
        <v>61</v>
      </c>
      <c r="D55" t="s">
        <v>34</v>
      </c>
      <c r="E55" s="3">
        <f>E54*30/100</f>
        <v>0</v>
      </c>
      <c r="F55" t="s">
        <v>34</v>
      </c>
      <c r="G55" s="3">
        <f>G54*30/100</f>
        <v>0</v>
      </c>
      <c r="H55" t="s">
        <v>34</v>
      </c>
      <c r="I55" s="3">
        <f>I54*30/100</f>
        <v>0</v>
      </c>
    </row>
    <row r="56" spans="1:9" ht="15.75" thickBot="1" x14ac:dyDescent="0.3">
      <c r="A56" s="6" t="s">
        <v>62</v>
      </c>
      <c r="B56" s="6"/>
      <c r="C56" s="6" t="s">
        <v>63</v>
      </c>
      <c r="D56" s="6" t="s">
        <v>60</v>
      </c>
      <c r="E56" s="7">
        <f>E54-E55</f>
        <v>0</v>
      </c>
      <c r="F56" s="6" t="s">
        <v>60</v>
      </c>
      <c r="G56" s="7">
        <f>G54-G55</f>
        <v>0</v>
      </c>
      <c r="H56" s="6" t="s">
        <v>60</v>
      </c>
      <c r="I56" s="7">
        <f>I54-I55</f>
        <v>0</v>
      </c>
    </row>
    <row r="57" spans="1:9" x14ac:dyDescent="0.25">
      <c r="E57" s="3"/>
      <c r="G57" s="3"/>
      <c r="I57" s="3"/>
    </row>
    <row r="58" spans="1:9" x14ac:dyDescent="0.25">
      <c r="C58" t="s">
        <v>64</v>
      </c>
      <c r="E58" s="3"/>
      <c r="F58" t="s">
        <v>60</v>
      </c>
      <c r="G58" s="3">
        <f>E56+G56+I56</f>
        <v>0</v>
      </c>
      <c r="I58" s="3"/>
    </row>
    <row r="59" spans="1:9" x14ac:dyDescent="0.25">
      <c r="C59" t="s">
        <v>65</v>
      </c>
      <c r="E59" s="3"/>
      <c r="F59" t="s">
        <v>66</v>
      </c>
      <c r="G59">
        <v>3</v>
      </c>
      <c r="I59" s="3"/>
    </row>
    <row r="60" spans="1:9" x14ac:dyDescent="0.25">
      <c r="A60" t="s">
        <v>67</v>
      </c>
      <c r="C60" t="s">
        <v>68</v>
      </c>
      <c r="E60" s="3"/>
      <c r="F60" t="s">
        <v>60</v>
      </c>
      <c r="G60" s="3">
        <f>ROUND((G58/G59),0)</f>
        <v>0</v>
      </c>
      <c r="I60" s="3"/>
    </row>
    <row r="61" spans="1:9" x14ac:dyDescent="0.25">
      <c r="C61" t="s">
        <v>69</v>
      </c>
      <c r="E61" s="3"/>
      <c r="F61" t="s">
        <v>70</v>
      </c>
      <c r="G61" s="9">
        <v>13.75</v>
      </c>
      <c r="I61" s="3"/>
    </row>
    <row r="62" spans="1:9" ht="15.75" thickBot="1" x14ac:dyDescent="0.3">
      <c r="A62" t="s">
        <v>71</v>
      </c>
      <c r="C62" t="s">
        <v>72</v>
      </c>
      <c r="E62" s="3"/>
      <c r="F62" s="6" t="s">
        <v>60</v>
      </c>
      <c r="G62" s="7">
        <f>G60*G61</f>
        <v>0</v>
      </c>
      <c r="I62" s="3"/>
    </row>
    <row r="63" spans="1:9" x14ac:dyDescent="0.25">
      <c r="A63" t="s">
        <v>73</v>
      </c>
      <c r="C63" t="s">
        <v>74</v>
      </c>
      <c r="E63" s="3"/>
      <c r="G63" s="3"/>
      <c r="I63" s="3"/>
    </row>
    <row r="64" spans="1:9" x14ac:dyDescent="0.25">
      <c r="B64" t="s">
        <v>14</v>
      </c>
      <c r="C64" t="s">
        <v>75</v>
      </c>
      <c r="E64" s="3"/>
      <c r="F64" t="s">
        <v>14</v>
      </c>
      <c r="G64" s="8">
        <v>50</v>
      </c>
      <c r="I64" s="3"/>
    </row>
    <row r="65" spans="1:9" x14ac:dyDescent="0.25">
      <c r="B65" t="s">
        <v>34</v>
      </c>
      <c r="C65" t="s">
        <v>76</v>
      </c>
      <c r="E65" s="3"/>
      <c r="F65" t="s">
        <v>34</v>
      </c>
      <c r="G65" s="8">
        <v>0</v>
      </c>
      <c r="I65" s="3"/>
    </row>
    <row r="66" spans="1:9" x14ac:dyDescent="0.25">
      <c r="B66" t="s">
        <v>14</v>
      </c>
      <c r="C66" t="s">
        <v>77</v>
      </c>
      <c r="E66" s="3"/>
      <c r="F66" t="s">
        <v>14</v>
      </c>
      <c r="G66" s="8">
        <v>0</v>
      </c>
      <c r="I66" s="3"/>
    </row>
    <row r="67" spans="1:9" x14ac:dyDescent="0.25">
      <c r="B67" t="s">
        <v>14</v>
      </c>
      <c r="C67" t="s">
        <v>78</v>
      </c>
      <c r="E67" s="3"/>
      <c r="F67" t="s">
        <v>14</v>
      </c>
      <c r="G67" s="8">
        <v>0</v>
      </c>
      <c r="I67" s="3"/>
    </row>
    <row r="68" spans="1:9" x14ac:dyDescent="0.25">
      <c r="B68" t="s">
        <v>34</v>
      </c>
      <c r="C68" t="s">
        <v>79</v>
      </c>
      <c r="E68" s="3"/>
      <c r="F68" t="s">
        <v>34</v>
      </c>
      <c r="G68" s="8">
        <v>0</v>
      </c>
      <c r="I68" s="3"/>
    </row>
    <row r="69" spans="1:9" x14ac:dyDescent="0.25">
      <c r="B69" t="s">
        <v>60</v>
      </c>
      <c r="C69" t="s">
        <v>80</v>
      </c>
      <c r="E69" s="3"/>
      <c r="F69" t="s">
        <v>60</v>
      </c>
      <c r="G69" s="3">
        <f>G64-G65+G66+G67-G68</f>
        <v>50</v>
      </c>
      <c r="I69" s="3"/>
    </row>
    <row r="70" spans="1:9" ht="15.75" thickBot="1" x14ac:dyDescent="0.3">
      <c r="A70" s="4" t="s">
        <v>81</v>
      </c>
      <c r="B70" s="4"/>
      <c r="C70" s="4" t="s">
        <v>82</v>
      </c>
      <c r="D70" s="4"/>
      <c r="E70" s="5"/>
      <c r="F70" s="4" t="s">
        <v>60</v>
      </c>
      <c r="G70" s="5">
        <f>G69+G62</f>
        <v>50</v>
      </c>
      <c r="I70" s="3"/>
    </row>
    <row r="71" spans="1:9" ht="15.75" thickTop="1" x14ac:dyDescent="0.25"/>
  </sheetData>
  <sheetProtection algorithmName="SHA-512" hashValue="psUikJ6coGH0LFtPcy6BIU6nc9gqFhQnJsUDhAID0vfm8eeixVuaT+ykgKjRVXdk+c2F1x+Eu4LvSrg7kMIKAQ==" saltValue="KfXgEOuzSB4daOJkZM/XV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</vt:lpstr>
      <vt:lpstr>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Leypoldt</dc:creator>
  <cp:lastModifiedBy>Philipp Leypoldt</cp:lastModifiedBy>
  <cp:lastPrinted>2021-02-17T20:10:09Z</cp:lastPrinted>
  <dcterms:created xsi:type="dcterms:W3CDTF">2021-02-17T19:57:59Z</dcterms:created>
  <dcterms:modified xsi:type="dcterms:W3CDTF">2021-02-17T20:11:28Z</dcterms:modified>
</cp:coreProperties>
</file>